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8800" windowHeight="12120" tabRatio="500"/>
  </bookViews>
  <sheets>
    <sheet name="Лист1" sheetId="1" r:id="rId1"/>
  </sheets>
  <definedNames>
    <definedName name="_xlnm.Print_Titles" localSheetId="0">Лист1!$10:$11</definedName>
  </definedNames>
  <calcPr calcId="145621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E35" i="1" l="1"/>
  <c r="D35" i="1"/>
  <c r="E42" i="1" l="1"/>
  <c r="E41" i="1" s="1"/>
  <c r="E40" i="1" s="1"/>
  <c r="D42" i="1"/>
  <c r="D41" i="1" s="1"/>
  <c r="D40" i="1" s="1"/>
  <c r="C42" i="1"/>
  <c r="C41" i="1" s="1"/>
  <c r="C40" i="1" s="1"/>
  <c r="C17" i="1" l="1"/>
  <c r="E38" i="1" l="1"/>
  <c r="E37" i="1" s="1"/>
  <c r="E36" i="1" s="1"/>
  <c r="D38" i="1"/>
  <c r="D37" i="1" s="1"/>
  <c r="D36" i="1" s="1"/>
  <c r="C38" i="1"/>
  <c r="C37" i="1" s="1"/>
  <c r="C36" i="1" s="1"/>
  <c r="C35" i="1" s="1"/>
  <c r="E33" i="1"/>
  <c r="E32" i="1" s="1"/>
  <c r="E31" i="1" s="1"/>
  <c r="D33" i="1"/>
  <c r="D32" i="1" s="1"/>
  <c r="D31" i="1" s="1"/>
  <c r="C33" i="1"/>
  <c r="C32" i="1" s="1"/>
  <c r="C31" i="1" s="1"/>
  <c r="E29" i="1"/>
  <c r="E28" i="1" s="1"/>
  <c r="E27" i="1" s="1"/>
  <c r="D29" i="1"/>
  <c r="D28" i="1" s="1"/>
  <c r="D27" i="1" s="1"/>
  <c r="C29" i="1"/>
  <c r="C28" i="1" s="1"/>
  <c r="C27" i="1" s="1"/>
  <c r="E24" i="1"/>
  <c r="D24" i="1"/>
  <c r="C24" i="1"/>
  <c r="E22" i="1"/>
  <c r="D22" i="1"/>
  <c r="C22" i="1"/>
  <c r="E18" i="1"/>
  <c r="D18" i="1"/>
  <c r="C18" i="1"/>
  <c r="E16" i="1"/>
  <c r="D16" i="1"/>
  <c r="C16" i="1"/>
  <c r="E15" i="1" l="1"/>
  <c r="C15" i="1"/>
  <c r="E21" i="1"/>
  <c r="E20" i="1" s="1"/>
  <c r="C21" i="1"/>
  <c r="C20" i="1" s="1"/>
  <c r="D15" i="1"/>
  <c r="D21" i="1"/>
  <c r="D20" i="1" s="1"/>
  <c r="D26" i="1"/>
  <c r="C26" i="1"/>
  <c r="E26" i="1"/>
  <c r="C14" i="1" l="1"/>
  <c r="E14" i="1"/>
  <c r="D14" i="1"/>
</calcChain>
</file>

<file path=xl/sharedStrings.xml><?xml version="1.0" encoding="utf-8"?>
<sst xmlns="http://schemas.openxmlformats.org/spreadsheetml/2006/main" count="75" uniqueCount="75">
  <si>
    <t xml:space="preserve">                                                                   к  решению Совета депутатов </t>
  </si>
  <si>
    <t xml:space="preserve">                                                                   городского округа Фрязино </t>
  </si>
  <si>
    <t>Источники внутреннего финансирования дефицита бюджета городского округа Фрязино</t>
  </si>
  <si>
    <t>Код</t>
  </si>
  <si>
    <t>Наименование</t>
  </si>
  <si>
    <t>Сумма (тыс. руб.)</t>
  </si>
  <si>
    <t>2024 год</t>
  </si>
  <si>
    <t>2025 год</t>
  </si>
  <si>
    <t>000 01 00 00 00 00 0000 000</t>
  </si>
  <si>
    <t>Источники внутреннего финансирования дефицитов бюджетов</t>
  </si>
  <si>
    <t>000 01 02 00 00 00 0000 000</t>
  </si>
  <si>
    <t>Кредиты кредитных организаций в валюте Российской Федерации</t>
  </si>
  <si>
    <t>000 01 02 00 00 00 0000 700</t>
  </si>
  <si>
    <t>Привлечение кредитов от кредитных организаций в валюте Российской Федерации</t>
  </si>
  <si>
    <t>000 01 02 00 00 04 0000 710</t>
  </si>
  <si>
    <t>Привлечение городскими округами кредитов от кредитных организаций  в валюте Российской Федерации</t>
  </si>
  <si>
    <t>000 01 02 00 00 00 0000 800</t>
  </si>
  <si>
    <t>Погашение кредитов, предоставленных кредитными организациями в валюте Российской Федерации</t>
  </si>
  <si>
    <t>000 01 02 00 00 04 0000 810</t>
  </si>
  <si>
    <t>Погашение городскими округами кредитов от кредитных организаций в валюте Российской Федерации</t>
  </si>
  <si>
    <t>000 01 03 00 00 00 0000 000</t>
  </si>
  <si>
    <t>Бюджетные кредиты из других бюджетов бюджетной системы Российской Федерации</t>
  </si>
  <si>
    <t>000 01 03 01 00 00 0000 000</t>
  </si>
  <si>
    <t>Бюджетные кредиты из других бюджетов бюджетной системы Российской Федерации в валюте Российской Федерации</t>
  </si>
  <si>
    <t>000 01 03 01 00 00 0000 700</t>
  </si>
  <si>
    <t>Привлечение бюджетных кредитов из других бюджетов бюджетной системы Российской Федерации в валюте Российской Федерации</t>
  </si>
  <si>
    <t>000 01 03 01 00 04 0000 710</t>
  </si>
  <si>
    <t>Привлечение кредитов из других бюджетов бюджетной системы Российской Федерации бюджетами городских округов в валюте Российской Федерации</t>
  </si>
  <si>
    <t>000 01 03 01 00 00 0000 800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</si>
  <si>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</si>
  <si>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000 01 03 01 00 04 0000 810</t>
  </si>
  <si>
    <t>Погашение бюджетами городских округов кредитов из других бюджетов бюджетной системы Российской Федерации в валюте Российской Федерации</t>
  </si>
  <si>
    <t>000 01 05 00 00 00 0000 000</t>
  </si>
  <si>
    <t>Изменение остатков средств на счетах по учету средств бюджета</t>
  </si>
  <si>
    <t>000 01 05 00 00 00 0000 500</t>
  </si>
  <si>
    <t>Увеличение остатков средств бюджетов</t>
  </si>
  <si>
    <t>000 01 05 02 00 00 0000 500</t>
  </si>
  <si>
    <t>Увеличение прочих остатков средств бюджетов</t>
  </si>
  <si>
    <t>000 01 05 02 01 00 0000 510</t>
  </si>
  <si>
    <t>Увеличение прочих остатков денежных средств бюджетов</t>
  </si>
  <si>
    <t>000 01 05 02 01 04 0000 510</t>
  </si>
  <si>
    <t>Увеличение прочих остатков денежных средств бюджетов городских округов</t>
  </si>
  <si>
    <t>000 01 05 00 00 00 0000 600</t>
  </si>
  <si>
    <t>Уменьшение остатков средств бюджетов</t>
  </si>
  <si>
    <t>000 01 05 02 00 00 0000 600</t>
  </si>
  <si>
    <t>Уменьшение прочих остатков средств бюджетов</t>
  </si>
  <si>
    <t>000 01 05 02 01 00 0000 610</t>
  </si>
  <si>
    <t>Уменьшение прочих остатков денежных средств бюджетов</t>
  </si>
  <si>
    <t>000 01 05 02 01 04 0000 610</t>
  </si>
  <si>
    <t>Уменьшение прочих остатков денежных средств бюджетов городских округов</t>
  </si>
  <si>
    <t>000 01 06 00 00 00 0000 000</t>
  </si>
  <si>
    <t>Иные источники внутреннего финансирования дефицитов бюджетов</t>
  </si>
  <si>
    <t>000 01 06 04 00 00 0000 000</t>
  </si>
  <si>
    <t>Исполнение государственных и муниципальных гарантий</t>
  </si>
  <si>
    <t>000 01 06 04 01 00 0000 000</t>
  </si>
  <si>
    <t>Исполнение государственных и муниципальных гарантий в валюте Российской Федерации</t>
  </si>
  <si>
    <t>000 01 06 04 01 00 0000 800</t>
  </si>
  <si>
    <t>Исполнение государственных и муниципальных гарантий в валюте Российской Федерации в случае, если исполнение гарантом государственных и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</si>
  <si>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000 01 06 04 01 04 0000 810</t>
  </si>
  <si>
    <t>Исполнение муниципальных гарантий городских округов в валюте Российской Федерации в случае, если исполнение гарантом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</si>
  <si>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 xml:space="preserve">                                                                   Приложение 5 </t>
  </si>
  <si>
    <t>на 2024 год и на плановый период 2025 и 2026 годов</t>
  </si>
  <si>
    <t>2026 год</t>
  </si>
  <si>
    <t xml:space="preserve">                                                       от                              № </t>
  </si>
  <si>
    <t>в процентах к общей сумме доходов без учета безвозмездных поступлений и поступлений налоговых доходов по дополнительным нормативам отчислений</t>
  </si>
  <si>
    <t>Дефицит  бюджета городского округа Фрязино</t>
  </si>
  <si>
    <t>Бюджетные кредиты, предоставленные внутри страны в валюте Российской Федерации</t>
  </si>
  <si>
    <t>Возврат бюджетных кредитов, предоставленных внутри страны в валюте Российской Федерации</t>
  </si>
  <si>
    <t>Возврат бюджетных кредитов, предоставленных юридическим лицам в валюте Российской Федерации</t>
  </si>
  <si>
    <t>Возврат бюджетных кредитов, предоставленных юридическим лицам из бюджетов городских округов в валюте Российской Федерации</t>
  </si>
  <si>
    <t>000 01 06 05 00 000000 600</t>
  </si>
  <si>
    <t>000 01 06 05 00 00 0000 000</t>
  </si>
  <si>
    <t>000 01 06 05 01 00 0000 600</t>
  </si>
  <si>
    <t>000 01 06 05 01 04 0000 640</t>
  </si>
  <si>
    <t>"Приложение 5 к решению Совета депутатов городского округа Фрязино от 12.12.2023 № 409/71 «О бюджете городского округа Фрязино на 2024 год и на плановый период 2025 и 2026 годов»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</si>
</sst>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1" x14ac:knownFonts="1">
    <font>
      <sz val="14"/>
      <color rgb="FF000000"/>
      <name val="Times New Roman"/>
      <family val="2"/>
      <charset val="204"/>
    </font>
    <font>
      <sz val="11"/>
      <color rgb="FF000000"/>
      <name val="Arial"/>
      <family val="2"/>
      <charset val="204"/>
    </font>
    <font>
      <sz val="12"/>
      <color rgb="FF000000"/>
      <name val="Arial"/>
      <family val="2"/>
      <charset val="204"/>
    </font>
    <font>
      <b/>
      <sz val="14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3"/>
      <color rgb="FF000000"/>
      <name val="Times New Roman"/>
      <family val="1"/>
      <charset val="204"/>
    </font>
    <font>
      <sz val="11"/>
      <color rgb="FF000000"/>
      <name val="Times New Roman"/>
      <family val="2"/>
      <charset val="204"/>
    </font>
    <font>
      <b/>
      <sz val="11"/>
      <color rgb="FF000000"/>
      <name val="Times New Roman"/>
      <family val="2"/>
      <charset val="204"/>
    </font>
    <font>
      <sz val="11"/>
      <color rgb="FF000000"/>
      <name val="Times New Roman"/>
      <family val="1"/>
      <charset val="204"/>
    </font>
    <font>
      <sz val="11"/>
      <name val="Times New Roman"/>
      <family val="2"/>
      <charset val="204"/>
    </font>
    <font>
      <b/>
      <sz val="11"/>
      <name val="Times New Roman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2" fillId="0" borderId="0" xfId="0" applyFont="1" applyAlignment="1">
      <alignment horizontal="center"/>
    </xf>
    <xf numFmtId="0" fontId="4" fillId="0" borderId="0" xfId="0" applyFont="1"/>
    <xf numFmtId="0" fontId="6" fillId="0" borderId="1" xfId="0" applyFont="1" applyBorder="1" applyAlignment="1">
      <alignment horizontal="center" vertical="center"/>
    </xf>
    <xf numFmtId="0" fontId="6" fillId="0" borderId="1" xfId="0" applyFont="1" applyBorder="1"/>
    <xf numFmtId="0" fontId="7" fillId="0" borderId="1" xfId="0" applyFont="1" applyBorder="1" applyAlignment="1">
      <alignment wrapText="1"/>
    </xf>
    <xf numFmtId="164" fontId="7" fillId="2" borderId="1" xfId="0" applyNumberFormat="1" applyFont="1" applyFill="1" applyBorder="1"/>
    <xf numFmtId="164" fontId="7" fillId="0" borderId="1" xfId="0" applyNumberFormat="1" applyFont="1" applyBorder="1"/>
    <xf numFmtId="0" fontId="6" fillId="0" borderId="1" xfId="0" applyFont="1" applyBorder="1" applyAlignment="1">
      <alignment wrapText="1"/>
    </xf>
    <xf numFmtId="0" fontId="7" fillId="0" borderId="1" xfId="0" applyFont="1" applyBorder="1"/>
    <xf numFmtId="164" fontId="6" fillId="0" borderId="1" xfId="0" applyNumberFormat="1" applyFont="1" applyBorder="1"/>
    <xf numFmtId="0" fontId="6" fillId="0" borderId="1" xfId="0" applyFont="1" applyBorder="1" applyAlignment="1">
      <alignment horizontal="left"/>
    </xf>
    <xf numFmtId="164" fontId="6" fillId="2" borderId="1" xfId="0" applyNumberFormat="1" applyFont="1" applyFill="1" applyBorder="1"/>
    <xf numFmtId="164" fontId="7" fillId="0" borderId="1" xfId="0" applyNumberFormat="1" applyFont="1" applyFill="1" applyBorder="1"/>
    <xf numFmtId="4" fontId="8" fillId="0" borderId="1" xfId="0" applyNumberFormat="1" applyFont="1" applyFill="1" applyBorder="1"/>
    <xf numFmtId="0" fontId="9" fillId="3" borderId="1" xfId="0" applyFont="1" applyFill="1" applyBorder="1"/>
    <xf numFmtId="0" fontId="10" fillId="3" borderId="1" xfId="0" applyFont="1" applyFill="1" applyBorder="1" applyAlignment="1">
      <alignment wrapText="1"/>
    </xf>
    <xf numFmtId="0" fontId="9" fillId="3" borderId="1" xfId="0" applyFont="1" applyFill="1" applyBorder="1" applyAlignment="1">
      <alignment wrapText="1"/>
    </xf>
    <xf numFmtId="0" fontId="6" fillId="3" borderId="1" xfId="0" applyFont="1" applyFill="1" applyBorder="1"/>
    <xf numFmtId="0" fontId="6" fillId="3" borderId="1" xfId="0" applyFont="1" applyFill="1" applyBorder="1" applyAlignment="1">
      <alignment wrapText="1"/>
    </xf>
    <xf numFmtId="164" fontId="6" fillId="3" borderId="1" xfId="0" applyNumberFormat="1" applyFont="1" applyFill="1" applyBorder="1"/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 wrapText="1"/>
    </xf>
    <xf numFmtId="0" fontId="1" fillId="0" borderId="0" xfId="0" applyFont="1" applyBorder="1" applyAlignment="1">
      <alignment horizontal="center" wrapText="1"/>
    </xf>
    <xf numFmtId="0" fontId="5" fillId="0" borderId="0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6" fillId="0" borderId="1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3"/>
  <sheetViews>
    <sheetView tabSelected="1" topLeftCell="A25" zoomScaleNormal="100" workbookViewId="0">
      <selection activeCell="D34" sqref="D34"/>
    </sheetView>
  </sheetViews>
  <sheetFormatPr defaultColWidth="8.5546875" defaultRowHeight="18.75" x14ac:dyDescent="0.3"/>
  <cols>
    <col min="1" max="1" width="23.109375" customWidth="1"/>
    <col min="2" max="2" width="33.88671875" customWidth="1"/>
    <col min="3" max="3" width="10.88671875" customWidth="1"/>
    <col min="4" max="5" width="10.5546875" customWidth="1"/>
  </cols>
  <sheetData>
    <row r="1" spans="1:5" x14ac:dyDescent="0.3">
      <c r="B1" s="21" t="s">
        <v>60</v>
      </c>
      <c r="C1" s="21"/>
      <c r="D1" s="21"/>
      <c r="E1" s="21"/>
    </row>
    <row r="2" spans="1:5" x14ac:dyDescent="0.3">
      <c r="B2" s="21" t="s">
        <v>0</v>
      </c>
      <c r="C2" s="21"/>
      <c r="D2" s="21"/>
      <c r="E2" s="21"/>
    </row>
    <row r="3" spans="1:5" x14ac:dyDescent="0.3">
      <c r="B3" s="21" t="s">
        <v>1</v>
      </c>
      <c r="C3" s="21"/>
      <c r="D3" s="21"/>
      <c r="E3" s="21"/>
    </row>
    <row r="4" spans="1:5" ht="24.75" customHeight="1" x14ac:dyDescent="0.3">
      <c r="B4" s="21" t="s">
        <v>63</v>
      </c>
      <c r="C4" s="21"/>
      <c r="D4" s="21"/>
      <c r="E4" s="21"/>
    </row>
    <row r="5" spans="1:5" ht="105.75" customHeight="1" x14ac:dyDescent="0.3">
      <c r="B5" s="1"/>
      <c r="C5" s="22" t="s">
        <v>74</v>
      </c>
      <c r="D5" s="22"/>
      <c r="E5" s="22"/>
    </row>
    <row r="6" spans="1:5" ht="16.5" customHeight="1" x14ac:dyDescent="0.3">
      <c r="B6" s="23"/>
      <c r="C6" s="23"/>
      <c r="D6" s="23"/>
      <c r="E6" s="23"/>
    </row>
    <row r="7" spans="1:5" x14ac:dyDescent="0.3">
      <c r="A7" s="24" t="s">
        <v>2</v>
      </c>
      <c r="B7" s="24"/>
      <c r="C7" s="24"/>
      <c r="D7" s="24"/>
      <c r="E7" s="24"/>
    </row>
    <row r="8" spans="1:5" x14ac:dyDescent="0.3">
      <c r="A8" s="25" t="s">
        <v>61</v>
      </c>
      <c r="B8" s="25"/>
      <c r="C8" s="25"/>
      <c r="D8" s="25"/>
      <c r="E8" s="25"/>
    </row>
    <row r="9" spans="1:5" x14ac:dyDescent="0.3">
      <c r="A9" s="2"/>
      <c r="B9" s="2"/>
      <c r="C9" s="2"/>
      <c r="D9" s="2"/>
      <c r="E9" s="2"/>
    </row>
    <row r="10" spans="1:5" x14ac:dyDescent="0.3">
      <c r="A10" s="26" t="s">
        <v>3</v>
      </c>
      <c r="B10" s="26" t="s">
        <v>4</v>
      </c>
      <c r="C10" s="26" t="s">
        <v>5</v>
      </c>
      <c r="D10" s="26"/>
      <c r="E10" s="26"/>
    </row>
    <row r="11" spans="1:5" x14ac:dyDescent="0.3">
      <c r="A11" s="26"/>
      <c r="B11" s="26"/>
      <c r="C11" s="3" t="s">
        <v>6</v>
      </c>
      <c r="D11" s="3" t="s">
        <v>7</v>
      </c>
      <c r="E11" s="3" t="s">
        <v>62</v>
      </c>
    </row>
    <row r="12" spans="1:5" ht="30" x14ac:dyDescent="0.3">
      <c r="A12" s="15"/>
      <c r="B12" s="16" t="s">
        <v>65</v>
      </c>
      <c r="C12" s="13">
        <v>-65154</v>
      </c>
      <c r="D12" s="7">
        <v>0</v>
      </c>
      <c r="E12" s="7">
        <v>0</v>
      </c>
    </row>
    <row r="13" spans="1:5" ht="72" customHeight="1" x14ac:dyDescent="0.3">
      <c r="A13" s="15"/>
      <c r="B13" s="17" t="s">
        <v>64</v>
      </c>
      <c r="C13" s="14">
        <v>5.48</v>
      </c>
      <c r="D13" s="7"/>
      <c r="E13" s="7"/>
    </row>
    <row r="14" spans="1:5" ht="28.9" customHeight="1" x14ac:dyDescent="0.3">
      <c r="A14" s="9" t="s">
        <v>8</v>
      </c>
      <c r="B14" s="5" t="s">
        <v>9</v>
      </c>
      <c r="C14" s="6">
        <f>C15+C20+C26+C35</f>
        <v>65154</v>
      </c>
      <c r="D14" s="6">
        <f>D15+D26+D20+D35</f>
        <v>0</v>
      </c>
      <c r="E14" s="6">
        <f>E15+E26+E20+E35</f>
        <v>0</v>
      </c>
    </row>
    <row r="15" spans="1:5" ht="30" x14ac:dyDescent="0.3">
      <c r="A15" s="9" t="s">
        <v>10</v>
      </c>
      <c r="B15" s="5" t="s">
        <v>11</v>
      </c>
      <c r="C15" s="7">
        <f>C16+C18</f>
        <v>49500</v>
      </c>
      <c r="D15" s="7">
        <f>D16+D18</f>
        <v>49500</v>
      </c>
      <c r="E15" s="7">
        <f>E16+E18</f>
        <v>51000</v>
      </c>
    </row>
    <row r="16" spans="1:5" ht="30.75" x14ac:dyDescent="0.3">
      <c r="A16" s="4" t="s">
        <v>12</v>
      </c>
      <c r="B16" s="8" t="s">
        <v>13</v>
      </c>
      <c r="C16" s="10">
        <f>C17</f>
        <v>99000</v>
      </c>
      <c r="D16" s="10">
        <f>D17</f>
        <v>49500</v>
      </c>
      <c r="E16" s="10">
        <f>E17</f>
        <v>51000</v>
      </c>
    </row>
    <row r="17" spans="1:5" ht="45.75" x14ac:dyDescent="0.3">
      <c r="A17" s="4" t="s">
        <v>14</v>
      </c>
      <c r="B17" s="8" t="s">
        <v>15</v>
      </c>
      <c r="C17" s="10">
        <f>49500+49500</f>
        <v>99000</v>
      </c>
      <c r="D17" s="10">
        <v>49500</v>
      </c>
      <c r="E17" s="10">
        <v>51000</v>
      </c>
    </row>
    <row r="18" spans="1:5" ht="45.75" x14ac:dyDescent="0.3">
      <c r="A18" s="4" t="s">
        <v>16</v>
      </c>
      <c r="B18" s="8" t="s">
        <v>17</v>
      </c>
      <c r="C18" s="10">
        <f>C19</f>
        <v>-49500</v>
      </c>
      <c r="D18" s="10">
        <f>D19</f>
        <v>0</v>
      </c>
      <c r="E18" s="10">
        <f>E19</f>
        <v>0</v>
      </c>
    </row>
    <row r="19" spans="1:5" ht="48.75" customHeight="1" x14ac:dyDescent="0.3">
      <c r="A19" s="4" t="s">
        <v>18</v>
      </c>
      <c r="B19" s="8" t="s">
        <v>19</v>
      </c>
      <c r="C19" s="10">
        <v>-49500</v>
      </c>
      <c r="D19" s="10">
        <v>0</v>
      </c>
      <c r="E19" s="10">
        <v>0</v>
      </c>
    </row>
    <row r="20" spans="1:5" ht="43.15" customHeight="1" x14ac:dyDescent="0.3">
      <c r="A20" s="9" t="s">
        <v>20</v>
      </c>
      <c r="B20" s="5" t="s">
        <v>21</v>
      </c>
      <c r="C20" s="7">
        <f>C21</f>
        <v>-49500</v>
      </c>
      <c r="D20" s="7">
        <f>D21</f>
        <v>-49500</v>
      </c>
      <c r="E20" s="7">
        <f>E21</f>
        <v>-51000</v>
      </c>
    </row>
    <row r="21" spans="1:5" ht="50.25" customHeight="1" x14ac:dyDescent="0.3">
      <c r="A21" s="11" t="s">
        <v>22</v>
      </c>
      <c r="B21" s="8" t="s">
        <v>23</v>
      </c>
      <c r="C21" s="10">
        <f>C22+C24</f>
        <v>-49500</v>
      </c>
      <c r="D21" s="10">
        <f>D22+D24</f>
        <v>-49500</v>
      </c>
      <c r="E21" s="10">
        <f>E22+E24</f>
        <v>-51000</v>
      </c>
    </row>
    <row r="22" spans="1:5" ht="46.5" customHeight="1" x14ac:dyDescent="0.3">
      <c r="A22" s="4" t="s">
        <v>24</v>
      </c>
      <c r="B22" s="8" t="s">
        <v>25</v>
      </c>
      <c r="C22" s="10">
        <f>C23</f>
        <v>0</v>
      </c>
      <c r="D22" s="10">
        <f>D23</f>
        <v>0</v>
      </c>
      <c r="E22" s="10">
        <f>E23</f>
        <v>0</v>
      </c>
    </row>
    <row r="23" spans="1:5" ht="58.5" customHeight="1" x14ac:dyDescent="0.3">
      <c r="A23" s="4" t="s">
        <v>26</v>
      </c>
      <c r="B23" s="8" t="s">
        <v>27</v>
      </c>
      <c r="C23" s="10">
        <v>0</v>
      </c>
      <c r="D23" s="10">
        <v>0</v>
      </c>
      <c r="E23" s="10">
        <v>0</v>
      </c>
    </row>
    <row r="24" spans="1:5" ht="63.75" customHeight="1" x14ac:dyDescent="0.3">
      <c r="A24" s="4" t="s">
        <v>28</v>
      </c>
      <c r="B24" s="8" t="s">
        <v>29</v>
      </c>
      <c r="C24" s="10">
        <f>C25</f>
        <v>-49500</v>
      </c>
      <c r="D24" s="10">
        <f>D25</f>
        <v>-49500</v>
      </c>
      <c r="E24" s="10">
        <f>E25</f>
        <v>-51000</v>
      </c>
    </row>
    <row r="25" spans="1:5" ht="62.25" customHeight="1" x14ac:dyDescent="0.3">
      <c r="A25" s="4" t="s">
        <v>30</v>
      </c>
      <c r="B25" s="8" t="s">
        <v>31</v>
      </c>
      <c r="C25" s="10">
        <v>-49500</v>
      </c>
      <c r="D25" s="10">
        <v>-49500</v>
      </c>
      <c r="E25" s="10">
        <v>-51000</v>
      </c>
    </row>
    <row r="26" spans="1:5" ht="30" x14ac:dyDescent="0.3">
      <c r="A26" s="9" t="s">
        <v>32</v>
      </c>
      <c r="B26" s="5" t="s">
        <v>33</v>
      </c>
      <c r="C26" s="7">
        <f>C27+C31</f>
        <v>153054</v>
      </c>
      <c r="D26" s="6">
        <f>D27+D31</f>
        <v>0</v>
      </c>
      <c r="E26" s="6">
        <f>E27+E31</f>
        <v>0</v>
      </c>
    </row>
    <row r="27" spans="1:5" x14ac:dyDescent="0.3">
      <c r="A27" s="4" t="s">
        <v>34</v>
      </c>
      <c r="B27" s="8" t="s">
        <v>35</v>
      </c>
      <c r="C27" s="12">
        <f t="shared" ref="C27:E29" si="0">C28</f>
        <v>-3211454.3</v>
      </c>
      <c r="D27" s="10">
        <f t="shared" si="0"/>
        <v>-3155777.1</v>
      </c>
      <c r="E27" s="10">
        <f t="shared" si="0"/>
        <v>-3039382.2</v>
      </c>
    </row>
    <row r="28" spans="1:5" ht="30.75" x14ac:dyDescent="0.3">
      <c r="A28" s="4" t="s">
        <v>36</v>
      </c>
      <c r="B28" s="8" t="s">
        <v>37</v>
      </c>
      <c r="C28" s="12">
        <f t="shared" si="0"/>
        <v>-3211454.3</v>
      </c>
      <c r="D28" s="10">
        <f t="shared" si="0"/>
        <v>-3155777.1</v>
      </c>
      <c r="E28" s="10">
        <f t="shared" si="0"/>
        <v>-3039382.2</v>
      </c>
    </row>
    <row r="29" spans="1:5" ht="30.75" x14ac:dyDescent="0.3">
      <c r="A29" s="4" t="s">
        <v>38</v>
      </c>
      <c r="B29" s="8" t="s">
        <v>39</v>
      </c>
      <c r="C29" s="12">
        <f t="shared" si="0"/>
        <v>-3211454.3</v>
      </c>
      <c r="D29" s="10">
        <f t="shared" si="0"/>
        <v>-3155777.1</v>
      </c>
      <c r="E29" s="10">
        <f t="shared" si="0"/>
        <v>-3039382.2</v>
      </c>
    </row>
    <row r="30" spans="1:5" ht="30.75" x14ac:dyDescent="0.3">
      <c r="A30" s="4" t="s">
        <v>40</v>
      </c>
      <c r="B30" s="8" t="s">
        <v>41</v>
      </c>
      <c r="C30" s="12">
        <v>-3211454.3</v>
      </c>
      <c r="D30" s="12">
        <v>-3155777.1</v>
      </c>
      <c r="E30" s="12">
        <v>-3039382.2</v>
      </c>
    </row>
    <row r="31" spans="1:5" x14ac:dyDescent="0.3">
      <c r="A31" s="4" t="s">
        <v>42</v>
      </c>
      <c r="B31" s="8" t="s">
        <v>43</v>
      </c>
      <c r="C31" s="12">
        <f t="shared" ref="C31:E33" si="1">C32</f>
        <v>3364508.3</v>
      </c>
      <c r="D31" s="12">
        <f t="shared" si="1"/>
        <v>3155777.1</v>
      </c>
      <c r="E31" s="12">
        <f t="shared" si="1"/>
        <v>3039382.2</v>
      </c>
    </row>
    <row r="32" spans="1:5" ht="30.75" x14ac:dyDescent="0.3">
      <c r="A32" s="4" t="s">
        <v>44</v>
      </c>
      <c r="B32" s="8" t="s">
        <v>45</v>
      </c>
      <c r="C32" s="12">
        <f t="shared" si="1"/>
        <v>3364508.3</v>
      </c>
      <c r="D32" s="12">
        <f t="shared" si="1"/>
        <v>3155777.1</v>
      </c>
      <c r="E32" s="12">
        <f t="shared" si="1"/>
        <v>3039382.2</v>
      </c>
    </row>
    <row r="33" spans="1:5" ht="30.75" x14ac:dyDescent="0.3">
      <c r="A33" s="4" t="s">
        <v>46</v>
      </c>
      <c r="B33" s="8" t="s">
        <v>47</v>
      </c>
      <c r="C33" s="12">
        <f t="shared" si="1"/>
        <v>3364508.3</v>
      </c>
      <c r="D33" s="12">
        <f t="shared" si="1"/>
        <v>3155777.1</v>
      </c>
      <c r="E33" s="12">
        <f t="shared" si="1"/>
        <v>3039382.2</v>
      </c>
    </row>
    <row r="34" spans="1:5" ht="30.75" x14ac:dyDescent="0.3">
      <c r="A34" s="4" t="s">
        <v>48</v>
      </c>
      <c r="B34" s="8" t="s">
        <v>49</v>
      </c>
      <c r="C34" s="12">
        <v>3364508.3</v>
      </c>
      <c r="D34" s="12">
        <v>3155777.1</v>
      </c>
      <c r="E34" s="12">
        <v>3039382.2</v>
      </c>
    </row>
    <row r="35" spans="1:5" ht="30" x14ac:dyDescent="0.3">
      <c r="A35" s="9" t="s">
        <v>50</v>
      </c>
      <c r="B35" s="5" t="s">
        <v>51</v>
      </c>
      <c r="C35" s="6">
        <f>C36+C40</f>
        <v>-87900</v>
      </c>
      <c r="D35" s="6">
        <f t="shared" ref="D35:E35" si="2">D36+D40</f>
        <v>0</v>
      </c>
      <c r="E35" s="6">
        <f t="shared" si="2"/>
        <v>0</v>
      </c>
    </row>
    <row r="36" spans="1:5" ht="30.75" x14ac:dyDescent="0.3">
      <c r="A36" s="18" t="s">
        <v>52</v>
      </c>
      <c r="B36" s="19" t="s">
        <v>53</v>
      </c>
      <c r="C36" s="20">
        <f t="shared" ref="C36:E38" si="3">C37</f>
        <v>-90000</v>
      </c>
      <c r="D36" s="20">
        <f t="shared" si="3"/>
        <v>0</v>
      </c>
      <c r="E36" s="10">
        <f t="shared" si="3"/>
        <v>0</v>
      </c>
    </row>
    <row r="37" spans="1:5" ht="34.5" customHeight="1" x14ac:dyDescent="0.3">
      <c r="A37" s="18" t="s">
        <v>54</v>
      </c>
      <c r="B37" s="19" t="s">
        <v>55</v>
      </c>
      <c r="C37" s="20">
        <f t="shared" si="3"/>
        <v>-90000</v>
      </c>
      <c r="D37" s="20">
        <f t="shared" si="3"/>
        <v>0</v>
      </c>
      <c r="E37" s="10">
        <f t="shared" si="3"/>
        <v>0</v>
      </c>
    </row>
    <row r="38" spans="1:5" ht="126.75" customHeight="1" x14ac:dyDescent="0.3">
      <c r="A38" s="18" t="s">
        <v>56</v>
      </c>
      <c r="B38" s="19" t="s">
        <v>57</v>
      </c>
      <c r="C38" s="20">
        <f t="shared" si="3"/>
        <v>-90000</v>
      </c>
      <c r="D38" s="20">
        <f t="shared" si="3"/>
        <v>0</v>
      </c>
      <c r="E38" s="10">
        <f t="shared" si="3"/>
        <v>0</v>
      </c>
    </row>
    <row r="39" spans="1:5" ht="129.75" customHeight="1" x14ac:dyDescent="0.3">
      <c r="A39" s="18" t="s">
        <v>58</v>
      </c>
      <c r="B39" s="19" t="s">
        <v>59</v>
      </c>
      <c r="C39" s="20">
        <v>-90000</v>
      </c>
      <c r="D39" s="20">
        <v>0</v>
      </c>
      <c r="E39" s="10">
        <v>0</v>
      </c>
    </row>
    <row r="40" spans="1:5" ht="45.75" x14ac:dyDescent="0.3">
      <c r="A40" s="4" t="s">
        <v>71</v>
      </c>
      <c r="B40" s="8" t="s">
        <v>66</v>
      </c>
      <c r="C40" s="10">
        <f>C41</f>
        <v>2100</v>
      </c>
      <c r="D40" s="10">
        <f t="shared" ref="D40:E42" si="4">D41</f>
        <v>0</v>
      </c>
      <c r="E40" s="10">
        <f t="shared" si="4"/>
        <v>0</v>
      </c>
    </row>
    <row r="41" spans="1:5" ht="45.75" x14ac:dyDescent="0.3">
      <c r="A41" s="4" t="s">
        <v>70</v>
      </c>
      <c r="B41" s="8" t="s">
        <v>67</v>
      </c>
      <c r="C41" s="10">
        <f>C42</f>
        <v>2100</v>
      </c>
      <c r="D41" s="10">
        <f t="shared" si="4"/>
        <v>0</v>
      </c>
      <c r="E41" s="10">
        <f t="shared" si="4"/>
        <v>0</v>
      </c>
    </row>
    <row r="42" spans="1:5" ht="45.75" x14ac:dyDescent="0.3">
      <c r="A42" s="4" t="s">
        <v>72</v>
      </c>
      <c r="B42" s="8" t="s">
        <v>68</v>
      </c>
      <c r="C42" s="10">
        <f>C43</f>
        <v>2100</v>
      </c>
      <c r="D42" s="10">
        <f t="shared" si="4"/>
        <v>0</v>
      </c>
      <c r="E42" s="10">
        <f t="shared" si="4"/>
        <v>0</v>
      </c>
    </row>
    <row r="43" spans="1:5" ht="60.75" x14ac:dyDescent="0.3">
      <c r="A43" s="4" t="s">
        <v>73</v>
      </c>
      <c r="B43" s="8" t="s">
        <v>69</v>
      </c>
      <c r="C43" s="10">
        <v>2100</v>
      </c>
      <c r="D43" s="10">
        <v>0</v>
      </c>
      <c r="E43" s="10">
        <v>0</v>
      </c>
    </row>
  </sheetData>
  <mergeCells count="11">
    <mergeCell ref="B6:E6"/>
    <mergeCell ref="A7:E7"/>
    <mergeCell ref="A8:E8"/>
    <mergeCell ref="A10:A11"/>
    <mergeCell ref="B10:B11"/>
    <mergeCell ref="C10:E10"/>
    <mergeCell ref="B1:E1"/>
    <mergeCell ref="B2:E2"/>
    <mergeCell ref="B3:E3"/>
    <mergeCell ref="B4:E4"/>
    <mergeCell ref="C5:E5"/>
  </mergeCells>
  <pageMargins left="0.35433070866141736" right="0.27559055118110237" top="0.59055118110236227" bottom="0.74803149606299213" header="0.31496062992125984" footer="0.51181102362204722"/>
  <pageSetup paperSize="9" scale="85" firstPageNumber="0" fitToHeight="0" orientation="portrait" r:id="rId1"/>
  <headerFooter>
    <oddHeader>&amp;R&amp;P</oddHead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Lapteva I A</dc:creator>
  <cp:lastModifiedBy>Пользователь</cp:lastModifiedBy>
  <cp:revision>1</cp:revision>
  <cp:lastPrinted>2024-09-06T07:42:09Z</cp:lastPrinted>
  <dcterms:created xsi:type="dcterms:W3CDTF">2020-05-15T07:05:06Z</dcterms:created>
  <dcterms:modified xsi:type="dcterms:W3CDTF">2024-09-09T07:09:59Z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